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35" windowWidth="20730" windowHeight="9780" firstSheet="1" activeTab="1"/>
  </bookViews>
  <sheets>
    <sheet name="11 අදියර " sheetId="27" r:id="rId1"/>
    <sheet name="සාරාංය" sheetId="1" r:id="rId2"/>
    <sheet name="ෙදසැම්බර්" sheetId="39" r:id="rId3"/>
  </sheets>
  <calcPr calcId="124519"/>
</workbook>
</file>

<file path=xl/calcChain.xml><?xml version="1.0" encoding="utf-8"?>
<calcChain xmlns="http://schemas.openxmlformats.org/spreadsheetml/2006/main">
  <c r="E12" i="1"/>
  <c r="H18" i="39"/>
  <c r="H13"/>
  <c r="C12" i="1"/>
  <c r="D12"/>
  <c r="J18" i="39"/>
  <c r="J13"/>
  <c r="J28"/>
  <c r="G28" l="1"/>
  <c r="G13"/>
  <c r="G18"/>
  <c r="H28"/>
  <c r="H30" l="1"/>
  <c r="H33" s="1"/>
</calcChain>
</file>

<file path=xl/sharedStrings.xml><?xml version="1.0" encoding="utf-8"?>
<sst xmlns="http://schemas.openxmlformats.org/spreadsheetml/2006/main" count="152" uniqueCount="100">
  <si>
    <t>අනු අංතය</t>
  </si>
  <si>
    <t>ව්‍යාපෘති සංඛ්‍යාව</t>
  </si>
  <si>
    <t xml:space="preserve">වියදම රු </t>
  </si>
  <si>
    <t>භෞතික ප්‍රගතිය</t>
  </si>
  <si>
    <t xml:space="preserve">වෙනත් </t>
  </si>
  <si>
    <t>A(0-5%)</t>
  </si>
  <si>
    <t>B (6-25%)</t>
  </si>
  <si>
    <t>C (26-40%)</t>
  </si>
  <si>
    <t>D (41-60%)</t>
  </si>
  <si>
    <t>E (61-80%)</t>
  </si>
  <si>
    <t>F (81-99%)</t>
  </si>
  <si>
    <t>G (100%)</t>
  </si>
  <si>
    <t>B1</t>
  </si>
  <si>
    <t>B2</t>
  </si>
  <si>
    <t>B3</t>
  </si>
  <si>
    <t>B4</t>
  </si>
  <si>
    <t>ඇස්තමේන්තු මුදල රු.</t>
  </si>
  <si>
    <t>වෙන් කල ප්‍රතිපාදන රු.</t>
  </si>
  <si>
    <t>ව්‍යාපෘතියේනම</t>
  </si>
  <si>
    <t>ග්‍රාම නිලධාරි වසම (b)</t>
  </si>
  <si>
    <t xml:space="preserve">නම </t>
  </si>
  <si>
    <t xml:space="preserve">අංකය </t>
  </si>
  <si>
    <t xml:space="preserve">අංතය © (Sector) </t>
  </si>
  <si>
    <t xml:space="preserve">vat සහිත </t>
  </si>
  <si>
    <t>vat රහිත</t>
  </si>
  <si>
    <t xml:space="preserve">මිනුම් එකකය </t>
  </si>
  <si>
    <t xml:space="preserve">ප්‍රතිලාභින් සංඛ්‍යාව </t>
  </si>
  <si>
    <t>මුලික කටයුතු</t>
  </si>
  <si>
    <t>ගිවිසුම් අත්සන් කර ඇත</t>
  </si>
  <si>
    <t>මිලගණන් කැදවිමට යොමු කර ඇත</t>
  </si>
  <si>
    <t>ඇස්තමේන්තු කර ඇත</t>
  </si>
  <si>
    <t xml:space="preserve">එකතුව </t>
  </si>
  <si>
    <t>පරිපාලන වියදම</t>
  </si>
  <si>
    <t>භාණ්ඩ ඇණව්ම් කර ඇත</t>
  </si>
  <si>
    <t>ක්‍රියාත්මක</t>
  </si>
  <si>
    <t>ඇස්තමේන්තු සදහා යොමු කර ඇත</t>
  </si>
  <si>
    <t>මිලගණන් කැදවා ඇත</t>
  </si>
  <si>
    <t xml:space="preserve">වැඩඅවසන් </t>
  </si>
  <si>
    <t xml:space="preserve">වැඩසටහන </t>
  </si>
  <si>
    <t>කාර්මික නිලධාරි</t>
  </si>
  <si>
    <t xml:space="preserve">වැඩ අවසන් </t>
  </si>
  <si>
    <t>රංගල එන් සි  කොටසේ  ආශිර්වාදම් මයාගේ නිවසට යන මාර්ගය සංවර්ධනය කිරිම</t>
  </si>
  <si>
    <t xml:space="preserve">තෙල්දෙණිය වෛතලාව දෙමළ විද්‍යාලය සංවර්ධනය කිරිම </t>
  </si>
  <si>
    <t xml:space="preserve">ග්‍රාමිය යටිතල පහසුකම් සංවර්ධනය කිරිමේ වැඩසටහන  2019 </t>
  </si>
  <si>
    <t xml:space="preserve">අවිව්ජේද  ව්‍යාපෘති </t>
  </si>
  <si>
    <t xml:space="preserve">දිස්ත්‍රික්කය - මහනුවර                                                                                                                                                                                                   කොට්ඨාශය  මැදදුම්බර </t>
  </si>
  <si>
    <t xml:space="preserve">ගිඩ්ඩව අත්කම් නිවාස වලට යන පඩ් පෙළ සංවර්ධනය කිරිම </t>
  </si>
  <si>
    <t xml:space="preserve">ගිඩ්ඩව </t>
  </si>
  <si>
    <t xml:space="preserve">ග්‍රාමිය යටිතල පහසුකම් සංවර්ධනය කිරිමේ විශේෂ වැඩසටහන(අදියර 11) (RIDSP) 2018 අවිව්ජේද  ව්‍යාපෘති </t>
  </si>
  <si>
    <t xml:space="preserve">යටිතල පහසුකම් සංවර්ධනය කිරිමේ විශේෂ වැඩසටහන (IDSP) 2018 අවිව්ජේද  ව්‍යාපෘති </t>
  </si>
  <si>
    <t>අනු අංකය</t>
  </si>
  <si>
    <t xml:space="preserve">ග්‍රාම නිලධාරි වසම </t>
  </si>
  <si>
    <t>වැඩ අවසන්</t>
  </si>
  <si>
    <t xml:space="preserve">වටපාන නුගේපතන මාර්ගය සංවර්ධනය කිරිම </t>
  </si>
  <si>
    <t xml:space="preserve">දිස්ත්‍රික්කය - මහනුවර                                                                                                                                                         කොට්ඨාශය  මැදදුම්බර </t>
  </si>
  <si>
    <t>ග්‍රාමිය යටිතල පහසුකම් සංවර්ධනය කිරිමේ විශේෂ වැඩසටහන(අදියර 11) (RIDSP) 2018 ක්‍රියාත්මක නොකල ව්‍යාපෘති  ව්‍යාපෘති</t>
  </si>
  <si>
    <t xml:space="preserve">යටිතල පහසුකම් සංවර්ධනය කිරිමේ විශේෂ වැඩසටහන (IDSP) (RIDSP) (අදියර 11) 2018 අවිව්ජේද  ව්‍යාපෘති                       </t>
  </si>
  <si>
    <t xml:space="preserve">ගිඩිඩව මැදගම්මැද්ද මාර්ගයේ පැති බැම්ම ඉදිකිරිම </t>
  </si>
  <si>
    <t>නමදගල වරව්වේ පාසලට පිටුපසින් ඇති නව මාර්ගය සංවර්ධනය කිරිම (චන්දන මයාගේ නිවසට ගමන් කරන මාර්ගය )</t>
  </si>
  <si>
    <t xml:space="preserve">අම්බාලේ කොට්ඨාශයේ තැන්නලන්ද ග්‍රා. නි. වසමේ තැන්නලන්ද වල්වදුරා මාර්ග සංවර්ධනය කිරිම </t>
  </si>
  <si>
    <t xml:space="preserve">උඩතැන්නේ සිට බෝමුරේ හරහා ඌරුගල කනිටු  විදුහල දක්වා මාර්ගයේ ඉතිරි කොටස සංවර්ධනය කිරිම </t>
  </si>
  <si>
    <t xml:space="preserve">ග්‍රාමිය යටිතල පහසුකම් සංවර්ධනය  වැඩසටහන(අදියර 11) (RIDP) 2019 </t>
  </si>
  <si>
    <t>ග්‍රාමිය යටිතල පහසුකම් සංවර්ධනය කිරිමේ (අදියර 11) (RIDP)</t>
  </si>
  <si>
    <t xml:space="preserve">බෝපිටිය වත්තේ ශ්‍රි මුත්තුමාරි අම්මාන් කෝවිල සංවර්ධනය කිරිම </t>
  </si>
  <si>
    <t>අම්බාල වේඩරුව මාර්ගයේ සිට දුම්කොළ දේපාර්තමේන්තුව අසලින් ආරම්භ වන කෙම්මලපිටිය මාර්ගයේ ඉතිරි කොටස සංවර්ධනය කිරිම</t>
  </si>
  <si>
    <t xml:space="preserve">ග්‍රාමිය යටිතල පහසුකම් සංවර්ධනය  වැඩසටහන (RIDP) 2019 </t>
  </si>
  <si>
    <t xml:space="preserve">අකැති බිල්පත් </t>
  </si>
  <si>
    <t>RA</t>
  </si>
  <si>
    <t>SF</t>
  </si>
  <si>
    <t>අනුමත මුදල රු.</t>
  </si>
  <si>
    <t xml:space="preserve">ක්‍රියාත්මක ආයතනය </t>
  </si>
  <si>
    <t xml:space="preserve">උප එකතුව </t>
  </si>
  <si>
    <t>2019.12.31  දිනට භෞතික හා මුල්‍ය  ප්‍රගතිය</t>
  </si>
  <si>
    <r>
      <t xml:space="preserve">  ප්‍රාදේශිය ලේකම් කොට්ඨාශය    නම </t>
    </r>
    <r>
      <rPr>
        <b/>
        <sz val="14"/>
        <color theme="1"/>
        <rFont val="Calibri"/>
        <family val="2"/>
      </rPr>
      <t xml:space="preserve">: </t>
    </r>
    <r>
      <rPr>
        <b/>
        <sz val="14"/>
        <color theme="1"/>
        <rFont val="Calibri"/>
        <family val="2"/>
        <scheme val="minor"/>
      </rPr>
      <t xml:space="preserve">මැදදුම්බර </t>
    </r>
  </si>
  <si>
    <r>
      <t xml:space="preserve">                                             අංකය </t>
    </r>
    <r>
      <rPr>
        <b/>
        <sz val="14"/>
        <color theme="1"/>
        <rFont val="Calibri"/>
        <family val="2"/>
      </rPr>
      <t>:  997</t>
    </r>
  </si>
  <si>
    <t>ප්‍රා.ලේ.කා</t>
  </si>
  <si>
    <t>RC</t>
  </si>
  <si>
    <t>756-ගිඩ්ඩව</t>
  </si>
  <si>
    <t xml:space="preserve">791-රංගල </t>
  </si>
  <si>
    <t xml:space="preserve">804-හාතියල්වෙල </t>
  </si>
  <si>
    <t>758-වටපාන</t>
  </si>
  <si>
    <t>817-පුවක්ගහදිවෙල</t>
  </si>
  <si>
    <t>742-තුන්නිස්ගල</t>
  </si>
  <si>
    <t>756-ගිඩිඩව</t>
  </si>
  <si>
    <t xml:space="preserve">805-නමදගල </t>
  </si>
  <si>
    <t xml:space="preserve">820-තැන්නලන්ද </t>
  </si>
  <si>
    <t xml:space="preserve">799-මැදමහනුවර </t>
  </si>
  <si>
    <t xml:space="preserve">මාර්ග ප්‍රතිසංස්තරණය 
</t>
  </si>
  <si>
    <t xml:space="preserve">මාර්ග ප්‍රතිසංස්තරණය </t>
  </si>
  <si>
    <t xml:space="preserve">ආගමික ස්ථාන ප්‍රතිසංස්කරණය </t>
  </si>
  <si>
    <t xml:space="preserve">පාසල් සංවර්ධනය </t>
  </si>
  <si>
    <t xml:space="preserve">සමස්ථ එකතුව </t>
  </si>
  <si>
    <t xml:space="preserve">සමස්ථ එකතුව  පරිපාලන වියදම රහිතව </t>
  </si>
  <si>
    <t xml:space="preserve"> පරිපාලන වියදම් </t>
  </si>
  <si>
    <t xml:space="preserve"> තාක්ෂණික වියදම්</t>
  </si>
  <si>
    <t>අංශය (S) sector</t>
  </si>
  <si>
    <t>ක්‍රියාත්මක නොකල ව්‍යාපෘති ගණන</t>
  </si>
  <si>
    <t>නිමකල ව්‍යාපෘති ගණන</t>
  </si>
  <si>
    <t>ප්‍රතිපාදනමුදල  රු.</t>
  </si>
  <si>
    <t>2019.12.31  දිනට භෞතික හා මුල්‍ය  ප්‍රගතිය සාරාංශය</t>
  </si>
</sst>
</file>

<file path=xl/styles.xml><?xml version="1.0" encoding="utf-8"?>
<styleSheet xmlns="http://schemas.openxmlformats.org/spreadsheetml/2006/main">
  <numFmts count="2">
    <numFmt numFmtId="164" formatCode="#,##0.00;[Red]#,##0.00"/>
    <numFmt numFmtId="165" formatCode="_ * #,##0.00_ ;_ * \-#,##0.00_ ;_ * &quot;-&quot;??_ ;_ @_ "/>
  </numFmts>
  <fonts count="2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Iskoola Pota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1"/>
      <color theme="1"/>
      <name val="Iskoola Pota"/>
      <family val="2"/>
    </font>
    <font>
      <sz val="8"/>
      <color theme="1"/>
      <name val="Calibri"/>
      <family val="2"/>
      <scheme val="minor"/>
    </font>
    <font>
      <sz val="10"/>
      <color theme="1"/>
      <name val="Iskoola Pota"/>
      <family val="2"/>
    </font>
    <font>
      <b/>
      <sz val="8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Iskoola Pota"/>
      <family val="2"/>
    </font>
    <font>
      <b/>
      <sz val="12"/>
      <color theme="1"/>
      <name val="Arial"/>
      <family val="2"/>
    </font>
    <font>
      <b/>
      <sz val="11"/>
      <color theme="1"/>
      <name val="Iskoola Pota"/>
      <family val="2"/>
    </font>
    <font>
      <sz val="10"/>
      <color theme="1"/>
      <name val="Times New Roman"/>
      <family val="1"/>
    </font>
    <font>
      <b/>
      <sz val="13"/>
      <color theme="1"/>
      <name val="Iskoola Pota"/>
      <family val="2"/>
    </font>
    <font>
      <b/>
      <sz val="14"/>
      <color theme="1"/>
      <name val="Calibri"/>
      <family val="2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Iskoola Pot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84">
    <xf numFmtId="0" fontId="0" fillId="0" borderId="0" xfId="0"/>
    <xf numFmtId="0" fontId="0" fillId="0" borderId="0" xfId="0"/>
    <xf numFmtId="9" fontId="6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Border="1"/>
    <xf numFmtId="0" fontId="6" fillId="0" borderId="1" xfId="0" applyFont="1" applyBorder="1" applyAlignment="1">
      <alignment vertical="center" textRotation="90" wrapText="1"/>
    </xf>
    <xf numFmtId="0" fontId="5" fillId="0" borderId="1" xfId="0" applyFont="1" applyBorder="1" applyAlignment="1">
      <alignment vertical="center" textRotation="90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wrapText="1"/>
    </xf>
    <xf numFmtId="0" fontId="6" fillId="0" borderId="1" xfId="0" applyNumberFormat="1" applyFont="1" applyBorder="1" applyAlignment="1">
      <alignment horizontal="center" vertical="center" textRotation="90"/>
    </xf>
    <xf numFmtId="0" fontId="6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164" fontId="12" fillId="0" borderId="1" xfId="0" applyNumberFormat="1" applyFont="1" applyBorder="1"/>
    <xf numFmtId="0" fontId="0" fillId="0" borderId="0" xfId="0" applyAlignment="1">
      <alignment horizontal="center" vertical="center"/>
    </xf>
    <xf numFmtId="0" fontId="0" fillId="0" borderId="1" xfId="0" applyNumberFormat="1" applyBorder="1"/>
    <xf numFmtId="0" fontId="0" fillId="4" borderId="1" xfId="0" applyNumberFormat="1" applyFill="1" applyBorder="1"/>
    <xf numFmtId="0" fontId="8" fillId="0" borderId="1" xfId="0" applyNumberFormat="1" applyFont="1" applyBorder="1"/>
    <xf numFmtId="0" fontId="9" fillId="3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Border="1"/>
    <xf numFmtId="0" fontId="15" fillId="0" borderId="1" xfId="0" applyFont="1" applyBorder="1" applyAlignment="1">
      <alignment horizontal="left" vertical="center" wrapText="1"/>
    </xf>
    <xf numFmtId="0" fontId="0" fillId="0" borderId="1" xfId="0" applyBorder="1"/>
    <xf numFmtId="0" fontId="6" fillId="0" borderId="1" xfId="0" applyNumberFormat="1" applyFont="1" applyBorder="1" applyAlignment="1">
      <alignment horizontal="center" vertical="center"/>
    </xf>
    <xf numFmtId="164" fontId="0" fillId="0" borderId="0" xfId="0" applyNumberForma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64" fontId="23" fillId="0" borderId="1" xfId="0" applyNumberFormat="1" applyFont="1" applyBorder="1" applyAlignment="1">
      <alignment horizontal="right" vertical="center"/>
    </xf>
    <xf numFmtId="164" fontId="2" fillId="0" borderId="1" xfId="0" applyNumberFormat="1" applyFont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4" fontId="24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164" fontId="24" fillId="0" borderId="1" xfId="0" applyNumberFormat="1" applyFont="1" applyBorder="1"/>
    <xf numFmtId="164" fontId="24" fillId="0" borderId="1" xfId="0" applyNumberFormat="1" applyFont="1" applyFill="1" applyBorder="1"/>
    <xf numFmtId="0" fontId="2" fillId="2" borderId="1" xfId="0" applyFont="1" applyFill="1" applyBorder="1" applyAlignment="1">
      <alignment horizontal="center" vertical="center" wrapText="1"/>
    </xf>
    <xf numFmtId="164" fontId="24" fillId="0" borderId="3" xfId="0" applyNumberFormat="1" applyFont="1" applyBorder="1"/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64" fontId="24" fillId="0" borderId="1" xfId="0" applyNumberFormat="1" applyFont="1" applyFill="1" applyBorder="1" applyAlignment="1">
      <alignment horizontal="right" vertical="center"/>
    </xf>
    <xf numFmtId="0" fontId="2" fillId="0" borderId="1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164" fontId="2" fillId="0" borderId="1" xfId="0" applyNumberFormat="1" applyFont="1" applyBorder="1" applyAlignment="1">
      <alignment horizontal="right" vertical="center"/>
    </xf>
    <xf numFmtId="164" fontId="21" fillId="0" borderId="1" xfId="0" applyNumberFormat="1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22" fillId="0" borderId="1" xfId="0" applyFont="1" applyBorder="1"/>
    <xf numFmtId="164" fontId="21" fillId="0" borderId="1" xfId="0" applyNumberFormat="1" applyFont="1" applyBorder="1"/>
    <xf numFmtId="0" fontId="13" fillId="0" borderId="0" xfId="0" applyFont="1" applyFill="1" applyBorder="1" applyAlignment="1">
      <alignment horizontal="center" vertical="center"/>
    </xf>
    <xf numFmtId="164" fontId="7" fillId="0" borderId="0" xfId="0" applyNumberFormat="1" applyFont="1" applyBorder="1" applyAlignment="1">
      <alignment horizontal="right"/>
    </xf>
    <xf numFmtId="164" fontId="1" fillId="0" borderId="0" xfId="0" applyNumberFormat="1" applyFont="1" applyBorder="1"/>
    <xf numFmtId="0" fontId="11" fillId="2" borderId="0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164" fontId="13" fillId="0" borderId="1" xfId="0" applyNumberFormat="1" applyFont="1" applyBorder="1"/>
    <xf numFmtId="0" fontId="21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vertical="center" wrapText="1"/>
    </xf>
    <xf numFmtId="164" fontId="23" fillId="0" borderId="1" xfId="0" applyNumberFormat="1" applyFont="1" applyBorder="1" applyAlignment="1">
      <alignment horizontal="right"/>
    </xf>
    <xf numFmtId="0" fontId="21" fillId="0" borderId="1" xfId="0" applyFont="1" applyBorder="1" applyAlignment="1">
      <alignment horizontal="center" wrapText="1"/>
    </xf>
    <xf numFmtId="0" fontId="2" fillId="0" borderId="9" xfId="0" applyFont="1" applyFill="1" applyBorder="1" applyAlignment="1">
      <alignment wrapText="1"/>
    </xf>
    <xf numFmtId="164" fontId="24" fillId="0" borderId="3" xfId="0" applyNumberFormat="1" applyFont="1" applyFill="1" applyBorder="1"/>
    <xf numFmtId="0" fontId="2" fillId="0" borderId="3" xfId="0" applyFont="1" applyBorder="1" applyAlignment="1">
      <alignment horizontal="center" vertical="center"/>
    </xf>
    <xf numFmtId="0" fontId="24" fillId="0" borderId="3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wrapText="1"/>
    </xf>
    <xf numFmtId="0" fontId="2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/>
    <xf numFmtId="164" fontId="13" fillId="0" borderId="1" xfId="0" applyNumberFormat="1" applyFont="1" applyFill="1" applyBorder="1"/>
    <xf numFmtId="164" fontId="11" fillId="0" borderId="1" xfId="0" applyNumberFormat="1" applyFont="1" applyBorder="1" applyAlignment="1">
      <alignment horizontal="center" vertical="center"/>
    </xf>
    <xf numFmtId="0" fontId="18" fillId="0" borderId="1" xfId="0" applyNumberFormat="1" applyFont="1" applyFill="1" applyBorder="1" applyAlignment="1">
      <alignment horizontal="center" vertical="center"/>
    </xf>
    <xf numFmtId="164" fontId="13" fillId="0" borderId="1" xfId="0" applyNumberFormat="1" applyFont="1" applyBorder="1" applyAlignment="1">
      <alignment horizontal="right" vertical="center" wrapText="1"/>
    </xf>
    <xf numFmtId="0" fontId="13" fillId="0" borderId="1" xfId="0" applyFont="1" applyBorder="1" applyAlignment="1">
      <alignment horizontal="right" vertical="center"/>
    </xf>
    <xf numFmtId="164" fontId="13" fillId="0" borderId="1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/>
    <xf numFmtId="165" fontId="13" fillId="0" borderId="2" xfId="0" applyNumberFormat="1" applyFont="1" applyBorder="1" applyAlignment="1">
      <alignment vertical="center"/>
    </xf>
    <xf numFmtId="0" fontId="16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164" fontId="13" fillId="0" borderId="0" xfId="0" applyNumberFormat="1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textRotation="90"/>
    </xf>
    <xf numFmtId="0" fontId="10" fillId="0" borderId="1" xfId="0" applyFont="1" applyBorder="1" applyAlignment="1">
      <alignment horizontal="center" textRotation="90" wrapText="1"/>
    </xf>
    <xf numFmtId="0" fontId="6" fillId="0" borderId="3" xfId="0" applyFont="1" applyBorder="1" applyAlignment="1">
      <alignment horizontal="center" vertical="center" textRotation="90"/>
    </xf>
    <xf numFmtId="0" fontId="6" fillId="0" borderId="4" xfId="0" applyFont="1" applyBorder="1" applyAlignment="1">
      <alignment horizontal="center" vertical="center" textRotation="90"/>
    </xf>
    <xf numFmtId="0" fontId="6" fillId="0" borderId="2" xfId="0" applyFont="1" applyBorder="1" applyAlignment="1">
      <alignment horizontal="center" vertical="center" textRotation="90"/>
    </xf>
    <xf numFmtId="0" fontId="6" fillId="0" borderId="3" xfId="0" applyFont="1" applyBorder="1" applyAlignment="1">
      <alignment horizontal="center" textRotation="90" wrapText="1"/>
    </xf>
    <xf numFmtId="0" fontId="6" fillId="0" borderId="2" xfId="0" applyFont="1" applyBorder="1" applyAlignment="1">
      <alignment horizontal="center" textRotation="90" wrapText="1"/>
    </xf>
    <xf numFmtId="9" fontId="6" fillId="0" borderId="3" xfId="0" applyNumberFormat="1" applyFont="1" applyBorder="1" applyAlignment="1">
      <alignment horizontal="center" textRotation="90" wrapText="1"/>
    </xf>
    <xf numFmtId="9" fontId="6" fillId="0" borderId="2" xfId="0" applyNumberFormat="1" applyFont="1" applyBorder="1" applyAlignment="1">
      <alignment horizontal="center" textRotation="90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textRotation="90"/>
    </xf>
    <xf numFmtId="0" fontId="10" fillId="4" borderId="1" xfId="0" applyFont="1" applyFill="1" applyBorder="1" applyAlignment="1">
      <alignment horizontal="center" textRotation="90"/>
    </xf>
    <xf numFmtId="0" fontId="6" fillId="0" borderId="3" xfId="0" applyFont="1" applyBorder="1" applyAlignment="1">
      <alignment horizontal="center" vertical="center" textRotation="90" wrapText="1"/>
    </xf>
    <xf numFmtId="0" fontId="6" fillId="0" borderId="4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textRotation="90" wrapText="1"/>
    </xf>
    <xf numFmtId="0" fontId="10" fillId="0" borderId="3" xfId="0" applyFont="1" applyFill="1" applyBorder="1" applyAlignment="1">
      <alignment horizontal="center" vertical="center" textRotation="90"/>
    </xf>
    <xf numFmtId="0" fontId="10" fillId="0" borderId="4" xfId="0" applyFont="1" applyFill="1" applyBorder="1" applyAlignment="1">
      <alignment horizontal="center" vertical="center" textRotation="90"/>
    </xf>
    <xf numFmtId="0" fontId="10" fillId="0" borderId="2" xfId="0" applyFont="1" applyFill="1" applyBorder="1" applyAlignment="1">
      <alignment horizontal="center" vertical="center" textRotation="90"/>
    </xf>
    <xf numFmtId="0" fontId="0" fillId="0" borderId="0" xfId="0" applyAlignment="1">
      <alignment horizontal="center"/>
    </xf>
    <xf numFmtId="0" fontId="0" fillId="0" borderId="5" xfId="0" applyBorder="1" applyAlignment="1">
      <alignment horizontal="left"/>
    </xf>
    <xf numFmtId="0" fontId="0" fillId="0" borderId="10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vertical="center" textRotation="90" wrapText="1"/>
    </xf>
    <xf numFmtId="0" fontId="6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21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8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textRotation="90"/>
    </xf>
    <xf numFmtId="0" fontId="21" fillId="0" borderId="9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8" xfId="0" applyFont="1" applyBorder="1" applyAlignment="1">
      <alignment horizontal="center"/>
    </xf>
    <xf numFmtId="0" fontId="21" fillId="0" borderId="1" xfId="0" applyFont="1" applyFill="1" applyBorder="1" applyAlignment="1">
      <alignment horizontal="right" wrapText="1"/>
    </xf>
    <xf numFmtId="0" fontId="4" fillId="0" borderId="0" xfId="0" applyFont="1" applyBorder="1" applyAlignment="1">
      <alignment horizontal="left"/>
    </xf>
    <xf numFmtId="0" fontId="4" fillId="0" borderId="5" xfId="0" applyFont="1" applyBorder="1" applyAlignment="1">
      <alignment horizontal="left" vertical="center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1"/>
  <sheetViews>
    <sheetView workbookViewId="0">
      <selection activeCell="B8" sqref="B8"/>
    </sheetView>
  </sheetViews>
  <sheetFormatPr defaultRowHeight="15"/>
  <cols>
    <col min="1" max="1" width="7" customWidth="1"/>
    <col min="2" max="2" width="49.5703125" customWidth="1"/>
    <col min="8" max="8" width="11.42578125" bestFit="1" customWidth="1"/>
  </cols>
  <sheetData>
    <row r="1" spans="1:34" ht="18.75">
      <c r="A1" s="118" t="s">
        <v>43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2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8.75">
      <c r="A2" s="118" t="s">
        <v>44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2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ht="18.75">
      <c r="A3" s="119" t="s">
        <v>45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24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18.75">
      <c r="A4" s="120" t="s">
        <v>48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24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>
      <c r="A5" s="121" t="s">
        <v>0</v>
      </c>
      <c r="B5" s="121" t="s">
        <v>18</v>
      </c>
      <c r="C5" s="122" t="s">
        <v>19</v>
      </c>
      <c r="D5" s="123"/>
      <c r="E5" s="126" t="s">
        <v>22</v>
      </c>
      <c r="F5" s="129" t="s">
        <v>16</v>
      </c>
      <c r="G5" s="130"/>
      <c r="H5" s="133" t="s">
        <v>17</v>
      </c>
      <c r="I5" s="100" t="s">
        <v>2</v>
      </c>
      <c r="J5" s="100" t="s">
        <v>25</v>
      </c>
      <c r="K5" s="107" t="s">
        <v>3</v>
      </c>
      <c r="L5" s="108"/>
      <c r="M5" s="108"/>
      <c r="N5" s="108"/>
      <c r="O5" s="108"/>
      <c r="P5" s="108"/>
      <c r="Q5" s="108"/>
      <c r="R5" s="108"/>
      <c r="S5" s="108"/>
      <c r="T5" s="109"/>
      <c r="U5" s="112" t="s">
        <v>26</v>
      </c>
      <c r="V5" s="115" t="s">
        <v>4</v>
      </c>
      <c r="W5" s="115" t="s">
        <v>39</v>
      </c>
      <c r="X5" s="110" t="s">
        <v>32</v>
      </c>
      <c r="Y5" s="110" t="s">
        <v>27</v>
      </c>
      <c r="Z5" s="99" t="s">
        <v>35</v>
      </c>
      <c r="AA5" s="110" t="s">
        <v>30</v>
      </c>
      <c r="AB5" s="110" t="s">
        <v>28</v>
      </c>
      <c r="AC5" s="111"/>
      <c r="AD5" s="98" t="s">
        <v>34</v>
      </c>
      <c r="AE5" s="99" t="s">
        <v>29</v>
      </c>
      <c r="AF5" s="99" t="s">
        <v>36</v>
      </c>
      <c r="AG5" s="99" t="s">
        <v>33</v>
      </c>
      <c r="AH5" s="98" t="s">
        <v>37</v>
      </c>
    </row>
    <row r="6" spans="1:34">
      <c r="A6" s="121"/>
      <c r="B6" s="121"/>
      <c r="C6" s="124"/>
      <c r="D6" s="125"/>
      <c r="E6" s="127"/>
      <c r="F6" s="131"/>
      <c r="G6" s="132"/>
      <c r="H6" s="134"/>
      <c r="I6" s="101"/>
      <c r="J6" s="101"/>
      <c r="K6" s="105" t="s">
        <v>5</v>
      </c>
      <c r="L6" s="107" t="s">
        <v>6</v>
      </c>
      <c r="M6" s="108"/>
      <c r="N6" s="108"/>
      <c r="O6" s="109"/>
      <c r="P6" s="103" t="s">
        <v>7</v>
      </c>
      <c r="Q6" s="103" t="s">
        <v>8</v>
      </c>
      <c r="R6" s="103" t="s">
        <v>9</v>
      </c>
      <c r="S6" s="103" t="s">
        <v>10</v>
      </c>
      <c r="T6" s="103" t="s">
        <v>11</v>
      </c>
      <c r="U6" s="113"/>
      <c r="V6" s="116"/>
      <c r="W6" s="116"/>
      <c r="X6" s="110"/>
      <c r="Y6" s="110"/>
      <c r="Z6" s="99"/>
      <c r="AA6" s="110"/>
      <c r="AB6" s="110"/>
      <c r="AC6" s="111"/>
      <c r="AD6" s="98"/>
      <c r="AE6" s="99"/>
      <c r="AF6" s="99"/>
      <c r="AG6" s="99"/>
      <c r="AH6" s="98"/>
    </row>
    <row r="7" spans="1:34" ht="21.75">
      <c r="A7" s="121"/>
      <c r="B7" s="121"/>
      <c r="C7" s="22" t="s">
        <v>20</v>
      </c>
      <c r="D7" s="22" t="s">
        <v>21</v>
      </c>
      <c r="E7" s="128"/>
      <c r="F7" s="5" t="s">
        <v>23</v>
      </c>
      <c r="G7" s="4" t="s">
        <v>24</v>
      </c>
      <c r="H7" s="135"/>
      <c r="I7" s="102"/>
      <c r="J7" s="102"/>
      <c r="K7" s="106"/>
      <c r="L7" s="2" t="s">
        <v>12</v>
      </c>
      <c r="M7" s="2" t="s">
        <v>13</v>
      </c>
      <c r="N7" s="23" t="s">
        <v>14</v>
      </c>
      <c r="O7" s="2" t="s">
        <v>15</v>
      </c>
      <c r="P7" s="104"/>
      <c r="Q7" s="104"/>
      <c r="R7" s="104"/>
      <c r="S7" s="104"/>
      <c r="T7" s="104"/>
      <c r="U7" s="114"/>
      <c r="V7" s="117"/>
      <c r="W7" s="117"/>
      <c r="X7" s="110"/>
      <c r="Y7" s="110"/>
      <c r="Z7" s="99"/>
      <c r="AA7" s="110"/>
      <c r="AB7" s="110"/>
      <c r="AC7" s="111"/>
      <c r="AD7" s="98"/>
      <c r="AE7" s="99"/>
      <c r="AF7" s="99"/>
      <c r="AG7" s="99"/>
      <c r="AH7" s="98"/>
    </row>
    <row r="8" spans="1:34" ht="21" customHeight="1">
      <c r="A8" s="22">
        <v>1</v>
      </c>
      <c r="B8" s="10" t="s">
        <v>46</v>
      </c>
      <c r="C8" s="26" t="s">
        <v>47</v>
      </c>
      <c r="D8" s="25"/>
      <c r="E8" s="25"/>
      <c r="F8" s="5"/>
      <c r="G8" s="4"/>
      <c r="H8" s="13">
        <v>1000000</v>
      </c>
      <c r="I8" s="8"/>
      <c r="J8" s="8"/>
      <c r="K8" s="7">
        <v>1</v>
      </c>
      <c r="L8" s="9"/>
      <c r="M8" s="9"/>
      <c r="N8" s="9"/>
      <c r="O8" s="9"/>
      <c r="P8" s="7"/>
      <c r="Q8" s="7"/>
      <c r="R8" s="7"/>
      <c r="S8" s="7"/>
      <c r="T8" s="7"/>
      <c r="U8" s="14"/>
      <c r="V8" s="18"/>
      <c r="W8" s="12"/>
      <c r="X8" s="3"/>
      <c r="Y8" s="15"/>
      <c r="Z8" s="7"/>
      <c r="AA8" s="15"/>
      <c r="AB8" s="15"/>
      <c r="AC8" s="16"/>
      <c r="AD8" s="15"/>
      <c r="AE8" s="15"/>
      <c r="AF8" s="15"/>
      <c r="AG8" s="15"/>
      <c r="AH8" s="15"/>
    </row>
    <row r="9" spans="1:34">
      <c r="A9" s="22"/>
      <c r="B9" s="10"/>
      <c r="C9" s="26"/>
      <c r="D9" s="25"/>
      <c r="E9" s="25"/>
      <c r="F9" s="5"/>
      <c r="G9" s="4"/>
      <c r="H9" s="13"/>
      <c r="I9" s="8"/>
      <c r="J9" s="8"/>
      <c r="K9" s="7"/>
      <c r="L9" s="9"/>
      <c r="M9" s="9"/>
      <c r="N9" s="9"/>
      <c r="O9" s="9"/>
      <c r="P9" s="7"/>
      <c r="Q9" s="7"/>
      <c r="R9" s="7"/>
      <c r="S9" s="7"/>
      <c r="T9" s="7"/>
      <c r="U9" s="14"/>
      <c r="V9" s="18"/>
      <c r="W9" s="12"/>
      <c r="X9" s="3"/>
      <c r="Y9" s="17"/>
      <c r="Z9" s="7"/>
      <c r="AA9" s="15"/>
      <c r="AB9" s="15"/>
      <c r="AC9" s="16"/>
      <c r="AD9" s="15"/>
      <c r="AE9" s="15"/>
      <c r="AF9" s="15"/>
      <c r="AG9" s="15"/>
      <c r="AH9" s="15"/>
    </row>
    <row r="10" spans="1:34" ht="25.5" customHeight="1">
      <c r="A10" s="22"/>
      <c r="B10" s="11"/>
      <c r="C10" s="26"/>
      <c r="D10" s="25"/>
      <c r="E10" s="25"/>
      <c r="F10" s="5"/>
      <c r="G10" s="4"/>
      <c r="H10" s="13"/>
      <c r="I10" s="8"/>
      <c r="J10" s="8"/>
      <c r="K10" s="7"/>
      <c r="L10" s="9"/>
      <c r="M10" s="9"/>
      <c r="N10" s="9"/>
      <c r="O10" s="9"/>
      <c r="P10" s="7"/>
      <c r="Q10" s="7"/>
      <c r="R10" s="7"/>
      <c r="S10" s="7"/>
      <c r="T10" s="7"/>
      <c r="U10" s="14"/>
      <c r="V10" s="18"/>
      <c r="W10" s="12"/>
      <c r="X10" s="3"/>
      <c r="Y10" s="15"/>
      <c r="Z10" s="7"/>
      <c r="AA10" s="15"/>
      <c r="AB10" s="15"/>
      <c r="AC10" s="16"/>
      <c r="AD10" s="15"/>
      <c r="AE10" s="15"/>
      <c r="AF10" s="15"/>
      <c r="AG10" s="15"/>
      <c r="AH10" s="15"/>
    </row>
    <row r="11" spans="1:34" ht="27" customHeight="1">
      <c r="A11" s="95" t="s">
        <v>31</v>
      </c>
      <c r="B11" s="96"/>
      <c r="C11" s="96"/>
      <c r="D11" s="96"/>
      <c r="E11" s="96"/>
      <c r="F11" s="96"/>
      <c r="G11" s="97"/>
      <c r="H11" s="13"/>
      <c r="I11" s="8"/>
      <c r="J11" s="8"/>
      <c r="K11" s="7"/>
      <c r="L11" s="9"/>
      <c r="M11" s="9"/>
      <c r="N11" s="9"/>
      <c r="O11" s="9"/>
      <c r="P11" s="7"/>
      <c r="Q11" s="7"/>
      <c r="R11" s="7"/>
      <c r="S11" s="7"/>
      <c r="T11" s="7"/>
      <c r="U11" s="9"/>
      <c r="V11" s="18"/>
      <c r="W11" s="12"/>
      <c r="X11" s="3"/>
      <c r="Y11" s="15"/>
      <c r="Z11" s="7"/>
      <c r="AA11" s="15"/>
      <c r="AB11" s="15"/>
      <c r="AC11" s="16"/>
      <c r="AD11" s="15"/>
      <c r="AE11" s="15"/>
      <c r="AF11" s="15"/>
      <c r="AG11" s="15"/>
      <c r="AH11" s="15"/>
    </row>
  </sheetData>
  <mergeCells count="35">
    <mergeCell ref="A1:V1"/>
    <mergeCell ref="A2:V2"/>
    <mergeCell ref="A3:V3"/>
    <mergeCell ref="A4:V4"/>
    <mergeCell ref="A5:A7"/>
    <mergeCell ref="B5:B7"/>
    <mergeCell ref="C5:D6"/>
    <mergeCell ref="E5:E7"/>
    <mergeCell ref="F5:G6"/>
    <mergeCell ref="H5:H7"/>
    <mergeCell ref="AH5:AH7"/>
    <mergeCell ref="K6:K7"/>
    <mergeCell ref="L6:O6"/>
    <mergeCell ref="P6:P7"/>
    <mergeCell ref="Q6:Q7"/>
    <mergeCell ref="R6:R7"/>
    <mergeCell ref="X5:X7"/>
    <mergeCell ref="Y5:Y7"/>
    <mergeCell ref="Z5:Z7"/>
    <mergeCell ref="AA5:AA7"/>
    <mergeCell ref="AB5:AB7"/>
    <mergeCell ref="AC5:AC7"/>
    <mergeCell ref="K5:T5"/>
    <mergeCell ref="U5:U7"/>
    <mergeCell ref="V5:V7"/>
    <mergeCell ref="W5:W7"/>
    <mergeCell ref="A11:G11"/>
    <mergeCell ref="AD5:AD7"/>
    <mergeCell ref="AE5:AE7"/>
    <mergeCell ref="AF5:AF7"/>
    <mergeCell ref="AG5:AG7"/>
    <mergeCell ref="I5:I7"/>
    <mergeCell ref="J5:J7"/>
    <mergeCell ref="S6:S7"/>
    <mergeCell ref="T6:T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0"/>
  <sheetViews>
    <sheetView tabSelected="1" workbookViewId="0">
      <selection activeCell="B5" sqref="B5:B7"/>
    </sheetView>
  </sheetViews>
  <sheetFormatPr defaultRowHeight="15"/>
  <cols>
    <col min="1" max="1" width="8.28515625" customWidth="1"/>
    <col min="2" max="2" width="43" customWidth="1"/>
    <col min="3" max="3" width="15.5703125" customWidth="1"/>
    <col min="4" max="4" width="16.5703125" customWidth="1"/>
    <col min="5" max="5" width="18" style="1" customWidth="1"/>
    <col min="6" max="6" width="15.5703125" style="1" customWidth="1"/>
    <col min="7" max="7" width="12.42578125" style="1" customWidth="1"/>
    <col min="8" max="8" width="12.85546875" style="1" customWidth="1"/>
    <col min="11" max="11" width="18.7109375" customWidth="1"/>
  </cols>
  <sheetData>
    <row r="1" spans="1:9" s="1" customFormat="1" ht="18.75">
      <c r="A1" s="140" t="s">
        <v>43</v>
      </c>
      <c r="B1" s="140"/>
      <c r="C1" s="140"/>
      <c r="D1" s="140"/>
      <c r="E1" s="140"/>
      <c r="F1" s="140"/>
      <c r="G1" s="140"/>
      <c r="H1" s="140"/>
    </row>
    <row r="2" spans="1:9" ht="21">
      <c r="A2" s="141" t="s">
        <v>99</v>
      </c>
      <c r="B2" s="141"/>
      <c r="C2" s="141"/>
      <c r="D2" s="141"/>
      <c r="E2" s="141"/>
      <c r="F2" s="141"/>
      <c r="G2" s="141"/>
      <c r="H2" s="141"/>
    </row>
    <row r="3" spans="1:9" s="1" customFormat="1" ht="21">
      <c r="A3" s="142"/>
      <c r="B3" s="142"/>
      <c r="C3" s="142"/>
      <c r="D3" s="142"/>
      <c r="E3" s="142"/>
      <c r="F3" s="142"/>
      <c r="G3" s="142"/>
      <c r="H3" s="142"/>
    </row>
    <row r="4" spans="1:9" s="1" customFormat="1">
      <c r="A4" s="143" t="s">
        <v>54</v>
      </c>
      <c r="B4" s="143"/>
      <c r="C4" s="143"/>
      <c r="D4" s="143"/>
      <c r="E4" s="143"/>
      <c r="F4" s="143"/>
      <c r="G4" s="143"/>
      <c r="H4" s="143"/>
    </row>
    <row r="5" spans="1:9" ht="15" customHeight="1">
      <c r="A5" s="146" t="s">
        <v>50</v>
      </c>
      <c r="B5" s="139" t="s">
        <v>38</v>
      </c>
      <c r="C5" s="139" t="s">
        <v>98</v>
      </c>
      <c r="D5" s="145" t="s">
        <v>2</v>
      </c>
      <c r="E5" s="147" t="s">
        <v>66</v>
      </c>
      <c r="F5" s="139" t="s">
        <v>1</v>
      </c>
      <c r="G5" s="139" t="s">
        <v>97</v>
      </c>
      <c r="H5" s="144" t="s">
        <v>96</v>
      </c>
      <c r="I5" s="138"/>
    </row>
    <row r="6" spans="1:9" ht="15" customHeight="1">
      <c r="A6" s="146"/>
      <c r="B6" s="139"/>
      <c r="C6" s="139"/>
      <c r="D6" s="145"/>
      <c r="E6" s="148"/>
      <c r="F6" s="139"/>
      <c r="G6" s="139"/>
      <c r="H6" s="144"/>
      <c r="I6" s="138"/>
    </row>
    <row r="7" spans="1:9" ht="48" customHeight="1">
      <c r="A7" s="146"/>
      <c r="B7" s="139"/>
      <c r="C7" s="139"/>
      <c r="D7" s="145"/>
      <c r="E7" s="149"/>
      <c r="F7" s="139"/>
      <c r="G7" s="139"/>
      <c r="H7" s="144"/>
      <c r="I7" s="138"/>
    </row>
    <row r="8" spans="1:9" s="1" customFormat="1" ht="48.75" customHeight="1">
      <c r="A8" s="6">
        <v>1</v>
      </c>
      <c r="B8" s="28" t="s">
        <v>56</v>
      </c>
      <c r="C8" s="85">
        <v>1600000</v>
      </c>
      <c r="D8" s="86">
        <v>1533593.12</v>
      </c>
      <c r="E8" s="87">
        <v>0</v>
      </c>
      <c r="F8" s="88">
        <v>3</v>
      </c>
      <c r="G8" s="89">
        <v>3</v>
      </c>
      <c r="H8" s="89">
        <v>0</v>
      </c>
    </row>
    <row r="9" spans="1:9" s="1" customFormat="1" ht="52.5" customHeight="1">
      <c r="A9" s="6">
        <v>2</v>
      </c>
      <c r="B9" s="19" t="s">
        <v>55</v>
      </c>
      <c r="C9" s="85">
        <v>6900000</v>
      </c>
      <c r="D9" s="86">
        <v>1085979.99</v>
      </c>
      <c r="E9" s="87">
        <v>1459987.72</v>
      </c>
      <c r="F9" s="88">
        <v>11</v>
      </c>
      <c r="G9" s="89">
        <v>3</v>
      </c>
      <c r="H9" s="89">
        <v>8</v>
      </c>
    </row>
    <row r="10" spans="1:9" s="1" customFormat="1" ht="35.25" customHeight="1">
      <c r="A10" s="32">
        <v>3</v>
      </c>
      <c r="B10" s="19" t="s">
        <v>61</v>
      </c>
      <c r="C10" s="85">
        <v>4500000</v>
      </c>
      <c r="D10" s="86">
        <v>1474151.1</v>
      </c>
      <c r="E10" s="87">
        <v>982000</v>
      </c>
      <c r="F10" s="88">
        <v>9</v>
      </c>
      <c r="G10" s="89">
        <v>5</v>
      </c>
      <c r="H10" s="89">
        <v>4</v>
      </c>
    </row>
    <row r="11" spans="1:9" s="1" customFormat="1" ht="32.25" customHeight="1">
      <c r="A11" s="33">
        <v>4</v>
      </c>
      <c r="B11" s="19" t="s">
        <v>65</v>
      </c>
      <c r="C11" s="85">
        <v>4200000</v>
      </c>
      <c r="D11" s="87">
        <v>0</v>
      </c>
      <c r="E11" s="87">
        <v>0</v>
      </c>
      <c r="F11" s="88">
        <v>9</v>
      </c>
      <c r="G11" s="89"/>
      <c r="H11" s="89">
        <v>9</v>
      </c>
    </row>
    <row r="12" spans="1:9" ht="15.75">
      <c r="A12" s="136" t="s">
        <v>91</v>
      </c>
      <c r="B12" s="137"/>
      <c r="C12" s="91">
        <f>SUM(C8:C11)</f>
        <v>17200000</v>
      </c>
      <c r="D12" s="90">
        <f>SUM(D8:D11)</f>
        <v>4093724.2100000004</v>
      </c>
      <c r="E12" s="90">
        <f>SUM(E8:E11)</f>
        <v>2441987.7199999997</v>
      </c>
      <c r="F12" s="92"/>
      <c r="G12" s="93"/>
      <c r="H12" s="93"/>
    </row>
    <row r="13" spans="1:9">
      <c r="A13" s="1"/>
      <c r="B13" s="1"/>
    </row>
    <row r="14" spans="1:9">
      <c r="A14" s="1"/>
      <c r="B14" s="1"/>
    </row>
    <row r="15" spans="1:9">
      <c r="A15" s="1"/>
      <c r="B15" s="1"/>
    </row>
    <row r="16" spans="1:9">
      <c r="A16" s="1"/>
      <c r="B16" s="1"/>
      <c r="D16" s="31"/>
    </row>
    <row r="17" spans="1:2">
      <c r="A17" s="1"/>
      <c r="B17" s="1"/>
    </row>
    <row r="18" spans="1:2">
      <c r="A18" s="1"/>
      <c r="B18" s="1"/>
    </row>
    <row r="19" spans="1:2">
      <c r="A19" s="1"/>
      <c r="B19" s="1"/>
    </row>
    <row r="20" spans="1:2">
      <c r="A20" s="1"/>
      <c r="B20" s="1"/>
    </row>
    <row r="21" spans="1:2">
      <c r="A21" s="1"/>
      <c r="B21" s="1"/>
    </row>
    <row r="22" spans="1:2">
      <c r="A22" s="1"/>
      <c r="B22" s="1"/>
    </row>
    <row r="23" spans="1:2">
      <c r="A23" s="1"/>
      <c r="B23" s="1"/>
    </row>
    <row r="24" spans="1:2">
      <c r="A24" s="1"/>
      <c r="B24" s="1"/>
    </row>
    <row r="25" spans="1:2">
      <c r="A25" s="1"/>
      <c r="B25" s="1"/>
    </row>
    <row r="26" spans="1:2">
      <c r="A26" s="1"/>
      <c r="B26" s="1"/>
    </row>
    <row r="27" spans="1:2">
      <c r="A27" s="1"/>
      <c r="B27" s="1"/>
    </row>
    <row r="28" spans="1:2">
      <c r="A28" s="1"/>
      <c r="B28" s="1"/>
    </row>
    <row r="29" spans="1:2">
      <c r="A29" s="1"/>
      <c r="B29" s="1"/>
    </row>
    <row r="30" spans="1:2">
      <c r="A30" s="1"/>
      <c r="B30" s="1"/>
    </row>
    <row r="31" spans="1:2">
      <c r="A31" s="1"/>
      <c r="B31" s="1"/>
    </row>
    <row r="32" spans="1:2">
      <c r="A32" s="1"/>
      <c r="B32" s="1"/>
    </row>
    <row r="33" spans="1:2">
      <c r="A33" s="1"/>
      <c r="B33" s="1"/>
    </row>
    <row r="34" spans="1:2">
      <c r="A34" s="1"/>
      <c r="B34" s="1"/>
    </row>
    <row r="35" spans="1:2">
      <c r="A35" s="1"/>
      <c r="B35" s="1"/>
    </row>
    <row r="36" spans="1:2">
      <c r="A36" s="1"/>
      <c r="B36" s="1"/>
    </row>
    <row r="37" spans="1:2">
      <c r="A37" s="1"/>
      <c r="B37" s="1"/>
    </row>
    <row r="38" spans="1:2">
      <c r="A38" s="1"/>
      <c r="B38" s="1"/>
    </row>
    <row r="39" spans="1:2">
      <c r="A39" s="1"/>
      <c r="B39" s="1"/>
    </row>
    <row r="40" spans="1:2">
      <c r="A40" s="1"/>
      <c r="B40" s="1"/>
    </row>
    <row r="41" spans="1:2">
      <c r="A41" s="1"/>
      <c r="B41" s="1"/>
    </row>
    <row r="42" spans="1:2">
      <c r="A42" s="1"/>
      <c r="B42" s="1"/>
    </row>
    <row r="43" spans="1:2">
      <c r="A43" s="1"/>
      <c r="B43" s="1"/>
    </row>
    <row r="44" spans="1:2">
      <c r="A44" s="1"/>
      <c r="B44" s="1"/>
    </row>
    <row r="45" spans="1:2">
      <c r="A45" s="1"/>
      <c r="B45" s="1"/>
    </row>
    <row r="46" spans="1:2">
      <c r="A46" s="1"/>
      <c r="B46" s="1"/>
    </row>
    <row r="47" spans="1:2">
      <c r="A47" s="1"/>
      <c r="B47" s="1"/>
    </row>
    <row r="48" spans="1:2">
      <c r="A48" s="1"/>
      <c r="B48" s="1"/>
    </row>
    <row r="49" spans="1:2">
      <c r="A49" s="1"/>
      <c r="B49" s="1"/>
    </row>
    <row r="50" spans="1:2">
      <c r="A50" s="1"/>
      <c r="B50" s="1"/>
    </row>
    <row r="51" spans="1:2">
      <c r="A51" s="1"/>
      <c r="B51" s="1"/>
    </row>
    <row r="52" spans="1:2">
      <c r="A52" s="1"/>
      <c r="B52" s="1"/>
    </row>
    <row r="53" spans="1:2">
      <c r="A53" s="1"/>
      <c r="B53" s="1"/>
    </row>
    <row r="54" spans="1:2">
      <c r="A54" s="1"/>
      <c r="B54" s="1"/>
    </row>
    <row r="55" spans="1:2">
      <c r="A55" s="1"/>
      <c r="B55" s="1"/>
    </row>
    <row r="56" spans="1:2">
      <c r="A56" s="1"/>
      <c r="B56" s="1"/>
    </row>
    <row r="57" spans="1:2">
      <c r="A57" s="1"/>
      <c r="B57" s="1"/>
    </row>
    <row r="58" spans="1:2">
      <c r="A58" s="1"/>
      <c r="B58" s="1"/>
    </row>
    <row r="59" spans="1:2">
      <c r="A59" s="1"/>
      <c r="B59" s="1"/>
    </row>
    <row r="60" spans="1:2">
      <c r="A60" s="1"/>
      <c r="B60" s="1"/>
    </row>
    <row r="61" spans="1:2">
      <c r="A61" s="1"/>
      <c r="B61" s="1"/>
    </row>
    <row r="62" spans="1:2">
      <c r="A62" s="1"/>
      <c r="B62" s="1"/>
    </row>
    <row r="63" spans="1:2">
      <c r="A63" s="1"/>
      <c r="B63" s="1"/>
    </row>
    <row r="64" spans="1:2">
      <c r="A64" s="1"/>
      <c r="B64" s="1"/>
    </row>
    <row r="65" spans="1:2">
      <c r="A65" s="1"/>
      <c r="B65" s="1"/>
    </row>
    <row r="66" spans="1:2">
      <c r="A66" s="1"/>
      <c r="B66" s="1"/>
    </row>
    <row r="67" spans="1:2">
      <c r="A67" s="1"/>
      <c r="B67" s="1"/>
    </row>
    <row r="68" spans="1:2">
      <c r="A68" s="1"/>
      <c r="B68" s="1"/>
    </row>
    <row r="69" spans="1:2">
      <c r="A69" s="1"/>
      <c r="B69" s="1"/>
    </row>
    <row r="70" spans="1:2">
      <c r="A70" s="1"/>
      <c r="B70" s="1"/>
    </row>
    <row r="71" spans="1:2">
      <c r="A71" s="1"/>
      <c r="B71" s="1"/>
    </row>
    <row r="72" spans="1:2">
      <c r="A72" s="1"/>
      <c r="B72" s="1"/>
    </row>
    <row r="73" spans="1:2">
      <c r="A73" s="1"/>
      <c r="B73" s="1"/>
    </row>
    <row r="74" spans="1:2">
      <c r="A74" s="1"/>
      <c r="B74" s="1"/>
    </row>
    <row r="75" spans="1:2">
      <c r="A75" s="1"/>
      <c r="B75" s="1"/>
    </row>
    <row r="76" spans="1:2">
      <c r="A76" s="1"/>
      <c r="B76" s="1"/>
    </row>
    <row r="77" spans="1:2">
      <c r="A77" s="1"/>
      <c r="B77" s="1"/>
    </row>
    <row r="78" spans="1:2">
      <c r="A78" s="1"/>
      <c r="B78" s="1"/>
    </row>
    <row r="79" spans="1:2">
      <c r="A79" s="1"/>
      <c r="B79" s="1"/>
    </row>
    <row r="80" spans="1:2">
      <c r="A80" s="1"/>
      <c r="B80" s="1"/>
    </row>
  </sheetData>
  <mergeCells count="14">
    <mergeCell ref="A12:B12"/>
    <mergeCell ref="I5:I7"/>
    <mergeCell ref="G5:G7"/>
    <mergeCell ref="F5:F7"/>
    <mergeCell ref="A1:H1"/>
    <mergeCell ref="A2:H2"/>
    <mergeCell ref="A3:H3"/>
    <mergeCell ref="A4:H4"/>
    <mergeCell ref="H5:H7"/>
    <mergeCell ref="D5:D7"/>
    <mergeCell ref="A5:A7"/>
    <mergeCell ref="B5:B7"/>
    <mergeCell ref="C5:C7"/>
    <mergeCell ref="E5:E7"/>
  </mergeCells>
  <pageMargins left="0.25" right="0.25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44"/>
  <sheetViews>
    <sheetView workbookViewId="0">
      <selection activeCell="B2" sqref="B2:L2"/>
    </sheetView>
  </sheetViews>
  <sheetFormatPr defaultRowHeight="15"/>
  <cols>
    <col min="1" max="1" width="1.5703125" style="1" customWidth="1"/>
    <col min="2" max="2" width="3.85546875" style="1" customWidth="1"/>
    <col min="3" max="3" width="61.28515625" customWidth="1"/>
    <col min="4" max="4" width="23.5703125" customWidth="1"/>
    <col min="5" max="5" width="20.5703125" style="1" customWidth="1"/>
    <col min="6" max="6" width="6.42578125" style="1" customWidth="1"/>
    <col min="7" max="7" width="12.85546875" customWidth="1"/>
    <col min="8" max="8" width="15" customWidth="1"/>
    <col min="9" max="9" width="14.42578125" style="1" customWidth="1"/>
    <col min="10" max="10" width="6.85546875" style="14" customWidth="1"/>
    <col min="11" max="11" width="14.140625" customWidth="1"/>
    <col min="12" max="12" width="1.5703125" customWidth="1"/>
  </cols>
  <sheetData>
    <row r="1" spans="1:13" ht="18.75">
      <c r="B1" s="152"/>
      <c r="C1" s="152"/>
      <c r="D1" s="152"/>
      <c r="E1" s="152"/>
      <c r="F1" s="152"/>
      <c r="G1" s="152"/>
      <c r="H1" s="152"/>
      <c r="I1" s="152"/>
      <c r="J1" s="152"/>
      <c r="K1" s="152"/>
    </row>
    <row r="2" spans="1:13" ht="18.75">
      <c r="B2" s="152" t="s">
        <v>43</v>
      </c>
      <c r="C2" s="152"/>
      <c r="D2" s="152"/>
      <c r="E2" s="152"/>
      <c r="F2" s="152"/>
      <c r="G2" s="152"/>
      <c r="H2" s="152"/>
      <c r="I2" s="152"/>
      <c r="J2" s="152"/>
      <c r="K2" s="152"/>
      <c r="L2" s="152"/>
    </row>
    <row r="3" spans="1:13" ht="18.75">
      <c r="B3" s="152" t="s">
        <v>72</v>
      </c>
      <c r="C3" s="152"/>
      <c r="D3" s="152"/>
      <c r="E3" s="152"/>
      <c r="F3" s="152"/>
      <c r="G3" s="152"/>
      <c r="H3" s="152"/>
      <c r="I3" s="152"/>
      <c r="J3" s="152"/>
      <c r="K3" s="152"/>
      <c r="L3" s="152"/>
    </row>
    <row r="4" spans="1:13" ht="18.75">
      <c r="B4" s="176" t="s">
        <v>73</v>
      </c>
      <c r="C4" s="176"/>
      <c r="D4" s="176"/>
      <c r="E4" s="176"/>
      <c r="F4" s="176"/>
      <c r="G4" s="176"/>
      <c r="H4" s="176"/>
      <c r="I4" s="176"/>
      <c r="J4" s="176"/>
      <c r="K4" s="176"/>
    </row>
    <row r="5" spans="1:13" ht="18.75">
      <c r="B5" s="177" t="s">
        <v>74</v>
      </c>
      <c r="C5" s="177"/>
      <c r="D5" s="177"/>
      <c r="E5" s="177"/>
      <c r="F5" s="177"/>
      <c r="G5" s="177"/>
      <c r="H5" s="177"/>
      <c r="I5" s="177"/>
      <c r="J5" s="177"/>
      <c r="K5" s="177"/>
    </row>
    <row r="6" spans="1:13" ht="15" customHeight="1">
      <c r="B6" s="160" t="s">
        <v>50</v>
      </c>
      <c r="C6" s="160" t="s">
        <v>18</v>
      </c>
      <c r="D6" s="161" t="s">
        <v>51</v>
      </c>
      <c r="E6" s="164" t="s">
        <v>95</v>
      </c>
      <c r="F6" s="165"/>
      <c r="G6" s="151" t="s">
        <v>69</v>
      </c>
      <c r="H6" s="170" t="s">
        <v>2</v>
      </c>
      <c r="I6" s="178" t="s">
        <v>70</v>
      </c>
      <c r="J6" s="178" t="s">
        <v>26</v>
      </c>
      <c r="K6" s="171" t="s">
        <v>4</v>
      </c>
    </row>
    <row r="7" spans="1:13" ht="15" customHeight="1">
      <c r="B7" s="160"/>
      <c r="C7" s="160"/>
      <c r="D7" s="162"/>
      <c r="E7" s="166"/>
      <c r="F7" s="167"/>
      <c r="G7" s="151"/>
      <c r="H7" s="170"/>
      <c r="I7" s="179"/>
      <c r="J7" s="179"/>
      <c r="K7" s="171"/>
    </row>
    <row r="8" spans="1:13" ht="41.25" customHeight="1">
      <c r="B8" s="160"/>
      <c r="C8" s="160"/>
      <c r="D8" s="163"/>
      <c r="E8" s="168"/>
      <c r="F8" s="169"/>
      <c r="G8" s="151"/>
      <c r="H8" s="170"/>
      <c r="I8" s="180"/>
      <c r="J8" s="180"/>
      <c r="K8" s="171"/>
    </row>
    <row r="9" spans="1:13" s="1" customFormat="1" ht="30" customHeight="1">
      <c r="B9" s="157" t="s">
        <v>49</v>
      </c>
      <c r="C9" s="158"/>
      <c r="D9" s="158"/>
      <c r="E9" s="158"/>
      <c r="F9" s="158"/>
      <c r="G9" s="158"/>
      <c r="H9" s="158"/>
      <c r="I9" s="158"/>
      <c r="J9" s="158"/>
      <c r="K9" s="159"/>
    </row>
    <row r="10" spans="1:13" s="1" customFormat="1" ht="43.5" customHeight="1">
      <c r="B10" s="39">
        <v>1</v>
      </c>
      <c r="C10" s="50" t="s">
        <v>46</v>
      </c>
      <c r="D10" s="39" t="s">
        <v>77</v>
      </c>
      <c r="E10" s="44" t="s">
        <v>87</v>
      </c>
      <c r="F10" s="39" t="s">
        <v>67</v>
      </c>
      <c r="G10" s="42">
        <v>1000000</v>
      </c>
      <c r="H10" s="43">
        <v>937593.12</v>
      </c>
      <c r="I10" s="40" t="s">
        <v>75</v>
      </c>
      <c r="J10" s="52">
        <v>125</v>
      </c>
      <c r="K10" s="47" t="s">
        <v>52</v>
      </c>
    </row>
    <row r="11" spans="1:13" s="1" customFormat="1" ht="42.75" customHeight="1">
      <c r="B11" s="53">
        <v>2</v>
      </c>
      <c r="C11" s="54" t="s">
        <v>41</v>
      </c>
      <c r="D11" s="39" t="s">
        <v>78</v>
      </c>
      <c r="E11" s="39" t="s">
        <v>88</v>
      </c>
      <c r="F11" s="39" t="s">
        <v>67</v>
      </c>
      <c r="G11" s="45">
        <v>300000</v>
      </c>
      <c r="H11" s="20">
        <v>291000</v>
      </c>
      <c r="I11" s="40" t="s">
        <v>75</v>
      </c>
      <c r="J11" s="55">
        <v>75</v>
      </c>
      <c r="K11" s="47" t="s">
        <v>40</v>
      </c>
    </row>
    <row r="12" spans="1:13" s="1" customFormat="1" ht="30.75" customHeight="1">
      <c r="B12" s="53">
        <v>3</v>
      </c>
      <c r="C12" s="56" t="s">
        <v>42</v>
      </c>
      <c r="D12" s="49" t="s">
        <v>79</v>
      </c>
      <c r="E12" s="49" t="s">
        <v>90</v>
      </c>
      <c r="F12" s="49" t="s">
        <v>68</v>
      </c>
      <c r="G12" s="48">
        <v>300000</v>
      </c>
      <c r="H12" s="57">
        <v>297000</v>
      </c>
      <c r="I12" s="40" t="s">
        <v>75</v>
      </c>
      <c r="J12" s="52">
        <v>400</v>
      </c>
      <c r="K12" s="47" t="s">
        <v>40</v>
      </c>
    </row>
    <row r="13" spans="1:13" s="1" customFormat="1" ht="24" customHeight="1">
      <c r="B13" s="151" t="s">
        <v>71</v>
      </c>
      <c r="C13" s="151"/>
      <c r="D13" s="151"/>
      <c r="E13" s="151"/>
      <c r="F13" s="151"/>
      <c r="G13" s="35">
        <f>SUM(G10:G12)</f>
        <v>1600000</v>
      </c>
      <c r="H13" s="59">
        <f>SUM(H10:H12)</f>
        <v>1525593.12</v>
      </c>
      <c r="I13" s="58"/>
      <c r="J13" s="67">
        <f>SUM(J10:J12)</f>
        <v>600</v>
      </c>
      <c r="K13" s="74"/>
    </row>
    <row r="14" spans="1:13" s="1" customFormat="1" ht="27.75" customHeight="1">
      <c r="A14" s="27"/>
      <c r="B14" s="156" t="s">
        <v>55</v>
      </c>
      <c r="C14" s="156"/>
      <c r="D14" s="156"/>
      <c r="E14" s="156"/>
      <c r="F14" s="156"/>
      <c r="G14" s="156"/>
      <c r="H14" s="156"/>
      <c r="I14" s="156"/>
      <c r="J14" s="156"/>
      <c r="K14" s="156"/>
      <c r="L14" s="27"/>
      <c r="M14" s="27"/>
    </row>
    <row r="15" spans="1:13" ht="27.75" customHeight="1">
      <c r="B15" s="44">
        <v>1</v>
      </c>
      <c r="C15" s="50" t="s">
        <v>53</v>
      </c>
      <c r="D15" s="39" t="s">
        <v>80</v>
      </c>
      <c r="E15" s="39" t="s">
        <v>88</v>
      </c>
      <c r="F15" s="39" t="s">
        <v>67</v>
      </c>
      <c r="G15" s="42">
        <v>1000000</v>
      </c>
      <c r="H15" s="51">
        <v>982421.39</v>
      </c>
      <c r="I15" s="40" t="s">
        <v>75</v>
      </c>
      <c r="J15" s="84">
        <v>300</v>
      </c>
      <c r="K15" s="47" t="s">
        <v>52</v>
      </c>
    </row>
    <row r="16" spans="1:13" ht="45.75" customHeight="1">
      <c r="B16" s="44">
        <v>2</v>
      </c>
      <c r="C16" s="80" t="s">
        <v>64</v>
      </c>
      <c r="D16" s="41" t="s">
        <v>81</v>
      </c>
      <c r="E16" s="41" t="s">
        <v>88</v>
      </c>
      <c r="F16" s="39" t="s">
        <v>67</v>
      </c>
      <c r="G16" s="51">
        <v>1500000</v>
      </c>
      <c r="H16" s="51">
        <v>1452487.72</v>
      </c>
      <c r="I16" s="40" t="s">
        <v>75</v>
      </c>
      <c r="J16" s="84">
        <v>67</v>
      </c>
      <c r="K16" s="47" t="s">
        <v>52</v>
      </c>
    </row>
    <row r="17" spans="2:11" s="1" customFormat="1" ht="36.75" customHeight="1">
      <c r="B17" s="44">
        <v>3</v>
      </c>
      <c r="C17" s="38" t="s">
        <v>63</v>
      </c>
      <c r="D17" s="41" t="s">
        <v>82</v>
      </c>
      <c r="E17" s="37" t="s">
        <v>89</v>
      </c>
      <c r="F17" s="41" t="s">
        <v>76</v>
      </c>
      <c r="G17" s="46">
        <v>100000</v>
      </c>
      <c r="H17" s="46">
        <v>96058.6</v>
      </c>
      <c r="I17" s="40" t="s">
        <v>75</v>
      </c>
      <c r="J17" s="84">
        <v>130</v>
      </c>
      <c r="K17" s="47" t="s">
        <v>52</v>
      </c>
    </row>
    <row r="18" spans="2:11" ht="21" customHeight="1">
      <c r="B18" s="150" t="s">
        <v>71</v>
      </c>
      <c r="C18" s="150"/>
      <c r="D18" s="150"/>
      <c r="E18" s="150"/>
      <c r="F18" s="150"/>
      <c r="G18" s="73">
        <f>SUM(G15:G17)</f>
        <v>2600000</v>
      </c>
      <c r="H18" s="61">
        <f>SUM(H15:H17)</f>
        <v>2530967.71</v>
      </c>
      <c r="I18" s="61"/>
      <c r="J18" s="30">
        <f>SUM(J15:J17)</f>
        <v>497</v>
      </c>
      <c r="K18" s="72"/>
    </row>
    <row r="19" spans="2:11" s="1" customFormat="1" ht="13.5" customHeight="1">
      <c r="B19" s="62"/>
      <c r="C19" s="62"/>
      <c r="D19" s="62"/>
      <c r="E19" s="94"/>
      <c r="F19" s="62"/>
      <c r="G19" s="63"/>
      <c r="H19" s="64"/>
      <c r="I19" s="64"/>
      <c r="J19" s="68"/>
      <c r="K19" s="65"/>
    </row>
    <row r="20" spans="2:11" s="1" customFormat="1" ht="32.25" customHeight="1">
      <c r="B20" s="181" t="s">
        <v>62</v>
      </c>
      <c r="C20" s="181"/>
      <c r="D20" s="181"/>
      <c r="E20" s="181"/>
      <c r="F20" s="181"/>
      <c r="G20" s="181"/>
      <c r="H20" s="181"/>
      <c r="I20" s="181"/>
      <c r="J20" s="181"/>
      <c r="K20" s="182"/>
    </row>
    <row r="21" spans="2:11" s="1" customFormat="1" ht="32.25" customHeight="1">
      <c r="B21" s="160" t="s">
        <v>50</v>
      </c>
      <c r="C21" s="160" t="s">
        <v>18</v>
      </c>
      <c r="D21" s="161" t="s">
        <v>51</v>
      </c>
      <c r="E21" s="164" t="s">
        <v>95</v>
      </c>
      <c r="F21" s="165"/>
      <c r="G21" s="151" t="s">
        <v>69</v>
      </c>
      <c r="H21" s="170" t="s">
        <v>2</v>
      </c>
      <c r="I21" s="178" t="s">
        <v>70</v>
      </c>
      <c r="J21" s="178" t="s">
        <v>26</v>
      </c>
      <c r="K21" s="171" t="s">
        <v>4</v>
      </c>
    </row>
    <row r="22" spans="2:11" s="1" customFormat="1" ht="32.25" customHeight="1">
      <c r="B22" s="160"/>
      <c r="C22" s="160"/>
      <c r="D22" s="162"/>
      <c r="E22" s="166"/>
      <c r="F22" s="167"/>
      <c r="G22" s="151"/>
      <c r="H22" s="170"/>
      <c r="I22" s="179"/>
      <c r="J22" s="179"/>
      <c r="K22" s="171"/>
    </row>
    <row r="23" spans="2:11" s="1" customFormat="1" ht="7.5" customHeight="1">
      <c r="B23" s="160"/>
      <c r="C23" s="160"/>
      <c r="D23" s="163"/>
      <c r="E23" s="168"/>
      <c r="F23" s="169"/>
      <c r="G23" s="151"/>
      <c r="H23" s="170"/>
      <c r="I23" s="180"/>
      <c r="J23" s="180"/>
      <c r="K23" s="171"/>
    </row>
    <row r="24" spans="2:11" s="1" customFormat="1" ht="27" customHeight="1">
      <c r="B24" s="37">
        <v>1</v>
      </c>
      <c r="C24" s="75" t="s">
        <v>57</v>
      </c>
      <c r="D24" s="77" t="s">
        <v>83</v>
      </c>
      <c r="E24" s="77" t="s">
        <v>88</v>
      </c>
      <c r="F24" s="39" t="s">
        <v>67</v>
      </c>
      <c r="G24" s="48">
        <v>500000</v>
      </c>
      <c r="H24" s="76">
        <v>489000</v>
      </c>
      <c r="I24" s="40" t="s">
        <v>75</v>
      </c>
      <c r="J24" s="78">
        <v>97</v>
      </c>
      <c r="K24" s="34" t="s">
        <v>40</v>
      </c>
    </row>
    <row r="25" spans="2:11" s="1" customFormat="1" ht="34.5" customHeight="1">
      <c r="B25" s="37">
        <v>2</v>
      </c>
      <c r="C25" s="75" t="s">
        <v>58</v>
      </c>
      <c r="D25" s="77" t="s">
        <v>84</v>
      </c>
      <c r="E25" s="77" t="s">
        <v>88</v>
      </c>
      <c r="F25" s="39" t="s">
        <v>67</v>
      </c>
      <c r="G25" s="48">
        <v>500000</v>
      </c>
      <c r="H25" s="76">
        <v>488000</v>
      </c>
      <c r="I25" s="40" t="s">
        <v>75</v>
      </c>
      <c r="J25" s="78">
        <v>121</v>
      </c>
      <c r="K25" s="34" t="s">
        <v>40</v>
      </c>
    </row>
    <row r="26" spans="2:11" s="1" customFormat="1" ht="32.25" customHeight="1">
      <c r="B26" s="37">
        <v>3</v>
      </c>
      <c r="C26" s="75" t="s">
        <v>59</v>
      </c>
      <c r="D26" s="77" t="s">
        <v>85</v>
      </c>
      <c r="E26" s="77" t="s">
        <v>88</v>
      </c>
      <c r="F26" s="39" t="s">
        <v>67</v>
      </c>
      <c r="G26" s="48">
        <v>500000</v>
      </c>
      <c r="H26" s="76">
        <v>488000</v>
      </c>
      <c r="I26" s="40" t="s">
        <v>75</v>
      </c>
      <c r="J26" s="78">
        <v>97</v>
      </c>
      <c r="K26" s="34" t="s">
        <v>40</v>
      </c>
    </row>
    <row r="27" spans="2:11" s="1" customFormat="1" ht="28.5" customHeight="1">
      <c r="B27" s="44">
        <v>4</v>
      </c>
      <c r="C27" s="79" t="s">
        <v>60</v>
      </c>
      <c r="D27" s="77" t="s">
        <v>86</v>
      </c>
      <c r="E27" s="77" t="s">
        <v>88</v>
      </c>
      <c r="F27" s="39" t="s">
        <v>67</v>
      </c>
      <c r="G27" s="48">
        <v>500000</v>
      </c>
      <c r="H27" s="76">
        <v>488000</v>
      </c>
      <c r="I27" s="40" t="s">
        <v>75</v>
      </c>
      <c r="J27" s="78">
        <v>96</v>
      </c>
      <c r="K27" s="34" t="s">
        <v>40</v>
      </c>
    </row>
    <row r="28" spans="2:11" ht="23.25" customHeight="1">
      <c r="B28" s="153" t="s">
        <v>71</v>
      </c>
      <c r="C28" s="154"/>
      <c r="D28" s="154"/>
      <c r="E28" s="154"/>
      <c r="F28" s="155"/>
      <c r="G28" s="35">
        <f>SUM(G24:G27)</f>
        <v>2000000</v>
      </c>
      <c r="H28" s="58">
        <f>SUM(H24:H27)</f>
        <v>1953000</v>
      </c>
      <c r="I28" s="58"/>
      <c r="J28" s="83">
        <f>SUM(J24:J27)</f>
        <v>411</v>
      </c>
      <c r="K28" s="71"/>
    </row>
    <row r="29" spans="2:11" s="1" customFormat="1" ht="17.25">
      <c r="B29" s="172"/>
      <c r="C29" s="173"/>
      <c r="D29" s="173"/>
      <c r="E29" s="173"/>
      <c r="F29" s="173"/>
      <c r="G29" s="174"/>
      <c r="H29" s="3"/>
      <c r="I29" s="29"/>
      <c r="J29" s="66"/>
      <c r="K29" s="29"/>
    </row>
    <row r="30" spans="2:11" ht="17.25">
      <c r="B30" s="175" t="s">
        <v>92</v>
      </c>
      <c r="C30" s="175"/>
      <c r="D30" s="175"/>
      <c r="E30" s="175"/>
      <c r="F30" s="175"/>
      <c r="G30" s="175"/>
      <c r="H30" s="70">
        <f>H28+H18+H13</f>
        <v>6009560.8300000001</v>
      </c>
      <c r="I30" s="60"/>
      <c r="J30" s="69"/>
      <c r="K30" s="60"/>
    </row>
    <row r="31" spans="2:11" ht="17.25">
      <c r="B31" s="183" t="s">
        <v>93</v>
      </c>
      <c r="C31" s="183"/>
      <c r="D31" s="183"/>
      <c r="E31" s="183"/>
      <c r="F31" s="183"/>
      <c r="G31" s="183"/>
      <c r="H31" s="82">
        <v>21000</v>
      </c>
      <c r="I31" s="60"/>
      <c r="J31" s="69"/>
      <c r="K31" s="60"/>
    </row>
    <row r="32" spans="2:11" ht="17.25">
      <c r="B32" s="183" t="s">
        <v>94</v>
      </c>
      <c r="C32" s="183"/>
      <c r="D32" s="183"/>
      <c r="E32" s="183"/>
      <c r="F32" s="183"/>
      <c r="G32" s="183"/>
      <c r="H32" s="81">
        <v>6000</v>
      </c>
      <c r="I32" s="29"/>
      <c r="J32" s="66"/>
      <c r="K32" s="29"/>
    </row>
    <row r="33" spans="2:11" ht="17.25">
      <c r="B33" s="175" t="s">
        <v>91</v>
      </c>
      <c r="C33" s="175"/>
      <c r="D33" s="175"/>
      <c r="E33" s="175"/>
      <c r="F33" s="175"/>
      <c r="G33" s="175"/>
      <c r="H33" s="36">
        <f>SUM(H30:H32)</f>
        <v>6036560.8300000001</v>
      </c>
      <c r="I33" s="29"/>
      <c r="J33" s="66"/>
      <c r="K33" s="29"/>
    </row>
    <row r="34" spans="2:11">
      <c r="G34" s="31"/>
    </row>
    <row r="35" spans="2:11">
      <c r="G35" s="31"/>
    </row>
    <row r="37" spans="2:11">
      <c r="G37" s="31"/>
    </row>
    <row r="44" spans="2:11">
      <c r="H44" s="31"/>
    </row>
  </sheetData>
  <mergeCells count="34">
    <mergeCell ref="B31:G31"/>
    <mergeCell ref="B32:G32"/>
    <mergeCell ref="B33:G33"/>
    <mergeCell ref="I21:I23"/>
    <mergeCell ref="J21:J23"/>
    <mergeCell ref="B29:G29"/>
    <mergeCell ref="B30:G30"/>
    <mergeCell ref="B1:K1"/>
    <mergeCell ref="B4:K4"/>
    <mergeCell ref="B5:K5"/>
    <mergeCell ref="E6:F8"/>
    <mergeCell ref="I6:I8"/>
    <mergeCell ref="J6:J8"/>
    <mergeCell ref="K6:K8"/>
    <mergeCell ref="B6:B8"/>
    <mergeCell ref="H6:H8"/>
    <mergeCell ref="C6:C8"/>
    <mergeCell ref="D6:D8"/>
    <mergeCell ref="G6:G8"/>
    <mergeCell ref="B20:K20"/>
    <mergeCell ref="B18:F18"/>
    <mergeCell ref="B13:F13"/>
    <mergeCell ref="B2:L2"/>
    <mergeCell ref="B3:L3"/>
    <mergeCell ref="B28:F28"/>
    <mergeCell ref="B14:K14"/>
    <mergeCell ref="B9:K9"/>
    <mergeCell ref="B21:B23"/>
    <mergeCell ref="C21:C23"/>
    <mergeCell ref="D21:D23"/>
    <mergeCell ref="E21:F23"/>
    <mergeCell ref="G21:G23"/>
    <mergeCell ref="H21:H23"/>
    <mergeCell ref="K21:K23"/>
  </mergeCells>
  <pageMargins left="0.25" right="0.25" top="0.25" bottom="0.25" header="0.3" footer="0.3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11 අදියර </vt:lpstr>
      <vt:lpstr>සාරාංය</vt:lpstr>
      <vt:lpstr>ෙදසැම්බර්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Devolopment.ADP</dc:creator>
  <cp:lastModifiedBy>Dell</cp:lastModifiedBy>
  <cp:lastPrinted>2020-05-14T05:47:53Z</cp:lastPrinted>
  <dcterms:created xsi:type="dcterms:W3CDTF">2018-07-24T06:56:02Z</dcterms:created>
  <dcterms:modified xsi:type="dcterms:W3CDTF">2021-01-20T09:54:17Z</dcterms:modified>
</cp:coreProperties>
</file>